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52" windowHeight="9555"/>
  </bookViews>
  <sheets>
    <sheet name="项目支出绩效自评表" sheetId="1" r:id="rId1"/>
  </sheets>
  <definedNames>
    <definedName name="_xlnm.Print_Area" localSheetId="0">项目支出绩效自评表!$A$1:$K$34</definedName>
    <definedName name="_xlnm.Print_Titles" localSheetId="0">项目支出绩效自评表!$14:$14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<sst xmlns="http://schemas.openxmlformats.org/spreadsheetml/2006/main" count="119" uniqueCount="84">
  <si>
    <t>项目支出绩效自评表</t>
  </si>
  <si>
    <t>（2024年度）</t>
  </si>
  <si>
    <t>项目名称</t>
  </si>
  <si>
    <t/>
  </si>
  <si>
    <t>北京市企业薪酬调查服务</t>
  </si>
  <si>
    <t>主管部门</t>
  </si>
  <si>
    <t>北京市人力资源和社会保障局</t>
  </si>
  <si>
    <t>实施单位</t>
  </si>
  <si>
    <t>北京市人力资源和社会保障局本级行政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</si>
  <si>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</si>
  <si>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</si>
  <si>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</si>
  <si>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</si>
  <si>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</si>
  <si>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</si>
  <si>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</si>
  <si>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</si>
  <si>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</si>
  <si>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 xml:space="preserve">  年度资金总额：</t>
  </si>
  <si>
    <t xml:space="preserve">    其中：财政拨款</t>
  </si>
  <si>
    <t>—</t>
  </si>
  <si>
    <t xml:space="preserve">          上年结转资金</t>
  </si>
  <si>
    <t xml:space="preserve">         其他资金</t>
  </si>
  <si>
    <t>年度总体目标</t>
  </si>
  <si>
    <t>预期目标</t>
  </si>
  <si>
    <t>实际完成情况</t>
  </si>
  <si>
    <t>通过开展企业薪酬调查并发布不同职业劳动者的工资报酬信息、不同行业企业人工成本信息，对指导企业合理确定职工工资水平、发挥市场在工资分配中的决定性作用，对开展公务员和企业相当人员工资调查比较、形成科学的公务员工资水平决定机制，对引导劳动力有序流动、促进人力资源合理配置。同时，也是政府调控和指导企业工资分配的重要措施。</t>
  </si>
  <si>
    <t>通过开展企业薪酬调查并发布不同职业劳动者的工资报酬信息、不同行业企业人工成本信息，指导企业合理确定职工工资水平、发挥市场在工资分配。通过开展公务员和企业相当人员工资调查比较、形成科学的公务员工资水平决定机制，引导劳动力有序流动、促进人力资源合理配置。有力支撑政府宏观调控和指导企业工资分配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</si>
  <si>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</si>
  <si>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</si>
  <si>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</si>
  <si>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</si>
  <si>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</si>
  <si>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</si>
  <si>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</si>
  <si>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</si>
  <si>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</si>
  <si>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r>
      <rPr>
        <sz val="9"/>
        <rFont val="宋体"/>
        <charset val="134"/>
      </rPr>
      <t>发布年度人力资源市场薪酬大数据报告</t>
    </r>
  </si>
  <si>
    <t>＝1份</t>
  </si>
  <si>
    <t>1份</t>
  </si>
  <si>
    <r>
      <rPr>
        <sz val="9"/>
        <rFont val="宋体"/>
        <charset val="134"/>
      </rPr>
      <t>北京市企业薪酬线下调查企业数量</t>
    </r>
  </si>
  <si>
    <t>≥2000户</t>
  </si>
  <si>
    <t>10061户</t>
  </si>
  <si>
    <r>
      <rPr>
        <sz val="9"/>
        <rFont val="宋体"/>
        <charset val="134"/>
      </rPr>
      <t>调查职工数量</t>
    </r>
  </si>
  <si>
    <t>≥100万人</t>
  </si>
  <si>
    <t>168万人</t>
  </si>
  <si>
    <r>
      <rPr>
        <sz val="9"/>
        <rFont val="宋体"/>
        <charset val="134"/>
      </rPr>
      <t>发布季度人力资源市场薪酬大数据报告</t>
    </r>
  </si>
  <si>
    <t>＝4份</t>
  </si>
  <si>
    <t>8份</t>
  </si>
  <si>
    <r>
      <rPr>
        <sz val="9"/>
        <rFont val="宋体"/>
        <charset val="134"/>
      </rPr>
      <t>第三方线下调查企业数量</t>
    </r>
  </si>
  <si>
    <t>≥5000户</t>
  </si>
  <si>
    <t>5102户</t>
  </si>
  <si>
    <t>质量指标</t>
  </si>
  <si>
    <r>
      <rPr>
        <sz val="9"/>
        <rFont val="宋体"/>
        <charset val="134"/>
      </rPr>
      <t>样本固定率</t>
    </r>
  </si>
  <si>
    <t>≥30%</t>
  </si>
  <si>
    <r>
      <rPr>
        <sz val="9"/>
        <rFont val="宋体"/>
        <charset val="134"/>
      </rPr>
      <t>调查数据准确率</t>
    </r>
  </si>
  <si>
    <t>≥90%</t>
  </si>
  <si>
    <r>
      <rPr>
        <sz val="9"/>
        <rFont val="宋体"/>
        <charset val="134"/>
      </rPr>
      <t>当年调查完成率</t>
    </r>
  </si>
  <si>
    <t>时效指标</t>
  </si>
  <si>
    <r>
      <rPr>
        <sz val="9"/>
        <rFont val="宋体"/>
        <charset val="134"/>
      </rPr>
      <t>调查统计时间</t>
    </r>
  </si>
  <si>
    <t>≤6月</t>
  </si>
  <si>
    <t>6月</t>
  </si>
  <si>
    <r>
      <rPr>
        <sz val="9"/>
        <rFont val="宋体"/>
        <charset val="134"/>
      </rPr>
      <t>年度人力资源市场大数据报告信息发布时间</t>
    </r>
  </si>
  <si>
    <t>≤9月</t>
  </si>
  <si>
    <t>9月</t>
  </si>
  <si>
    <r>
      <rPr>
        <sz val="9"/>
        <rFont val="宋体"/>
        <charset val="134"/>
      </rPr>
      <t>整理分析时间</t>
    </r>
  </si>
  <si>
    <t>成本指标</t>
  </si>
  <si>
    <t>经济成本指标</t>
  </si>
  <si>
    <t>调查服务费</t>
  </si>
  <si>
    <t>≤353万元</t>
  </si>
  <si>
    <t>351.57万元</t>
  </si>
  <si>
    <t>效益指标</t>
  </si>
  <si>
    <t>社会效益指标</t>
  </si>
  <si>
    <t>通过项目实施，对企业内部分配提供参考依据，促进企业建立科学公平的分配制度、指导企业建立正常的工资增长机制，促进劳动者收入提高</t>
  </si>
  <si>
    <t>优</t>
  </si>
  <si>
    <t>满意度指标</t>
  </si>
  <si>
    <t>服务对象满意度指标</t>
  </si>
  <si>
    <t>企业的满意度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</si>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</sst>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00_ "/>
    <numFmt numFmtId="178" formatCode="0.0%"/>
  </numFmts>
  <fonts count="26">
    <font>
      <sz val="10"/>
      <name val="Arial"/>
      <charset val="134"/>
    </font>
    <font>
      <sz val="9"/>
      <name val="宋体"/>
      <charset val="134"/>
    </font>
    <font>
      <b/>
      <sz val="16"/>
      <name val="宋体"/>
      <charset val="134"/>
    </font>
    <font>
      <sz val="11"/>
      <name val="宋体"/>
      <charset val="134"/>
    </font>
    <font>
      <sz val="9"/>
      <color rgb="FF000000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2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26" applyNumberFormat="0" applyFill="0" applyAlignment="0" applyProtection="0">
      <alignment vertical="center"/>
    </xf>
    <xf numFmtId="0" fontId="12" fillId="0" borderId="26" applyNumberFormat="0" applyFill="0" applyAlignment="0" applyProtection="0">
      <alignment vertical="center"/>
    </xf>
    <xf numFmtId="0" fontId="13" fillId="0" borderId="2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28" applyNumberFormat="0" applyAlignment="0" applyProtection="0">
      <alignment vertical="center"/>
    </xf>
    <xf numFmtId="0" fontId="15" fillId="4" borderId="29" applyNumberFormat="0" applyAlignment="0" applyProtection="0">
      <alignment vertical="center"/>
    </xf>
    <xf numFmtId="0" fontId="16" fillId="4" borderId="28" applyNumberFormat="0" applyAlignment="0" applyProtection="0">
      <alignment vertical="center"/>
    </xf>
    <xf numFmtId="0" fontId="17" fillId="5" borderId="30" applyNumberFormat="0" applyAlignment="0" applyProtection="0">
      <alignment vertical="center"/>
    </xf>
    <xf numFmtId="0" fontId="18" fillId="0" borderId="31" applyNumberFormat="0" applyFill="0" applyAlignment="0" applyProtection="0">
      <alignment vertical="center"/>
    </xf>
    <xf numFmtId="0" fontId="19" fillId="0" borderId="3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6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176" fontId="1" fillId="0" borderId="9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176" fontId="1" fillId="0" borderId="2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left" vertical="center" wrapText="1"/>
    </xf>
    <xf numFmtId="49" fontId="1" fillId="0" borderId="5" xfId="0" applyNumberFormat="1" applyFont="1" applyFill="1" applyBorder="1" applyAlignment="1">
      <alignment horizontal="left" vertical="center" wrapText="1"/>
    </xf>
    <xf numFmtId="49" fontId="1" fillId="0" borderId="12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49" fontId="1" fillId="0" borderId="13" xfId="0" applyNumberFormat="1" applyFont="1" applyFill="1" applyBorder="1" applyAlignment="1">
      <alignment horizontal="center" vertical="center" wrapText="1"/>
    </xf>
    <xf numFmtId="49" fontId="1" fillId="0" borderId="14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6" xfId="0" applyNumberFormat="1" applyFont="1" applyFill="1" applyBorder="1" applyAlignment="1">
      <alignment horizontal="center" vertical="center" wrapText="1"/>
    </xf>
    <xf numFmtId="178" fontId="1" fillId="0" borderId="1" xfId="0" applyNumberFormat="1" applyFont="1" applyFill="1" applyBorder="1" applyAlignment="1">
      <alignment horizontal="center" vertical="center" wrapText="1"/>
    </xf>
    <xf numFmtId="49" fontId="1" fillId="0" borderId="17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176" fontId="1" fillId="0" borderId="12" xfId="0" applyNumberFormat="1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16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10" fontId="1" fillId="0" borderId="3" xfId="0" applyNumberFormat="1" applyFont="1" applyBorder="1" applyAlignment="1">
      <alignment horizontal="center" vertical="center" wrapText="1"/>
    </xf>
    <xf numFmtId="10" fontId="1" fillId="0" borderId="9" xfId="0" applyNumberFormat="1" applyFont="1" applyBorder="1" applyAlignment="1">
      <alignment horizontal="center" vertical="center" wrapText="1"/>
    </xf>
    <xf numFmtId="178" fontId="1" fillId="0" borderId="1" xfId="0" applyNumberFormat="1" applyFont="1" applyBorder="1" applyAlignment="1">
      <alignment horizontal="center" vertical="center" wrapText="1"/>
    </xf>
    <xf numFmtId="178" fontId="1" fillId="0" borderId="2" xfId="0" applyNumberFormat="1" applyFont="1" applyBorder="1" applyAlignment="1">
      <alignment horizontal="center" vertical="center" wrapText="1"/>
    </xf>
    <xf numFmtId="176" fontId="1" fillId="0" borderId="3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justify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justify" vertical="center" wrapText="1"/>
    </xf>
    <xf numFmtId="0" fontId="1" fillId="0" borderId="21" xfId="0" applyFont="1" applyBorder="1" applyAlignment="1">
      <alignment horizontal="justify" vertical="center" wrapText="1"/>
    </xf>
    <xf numFmtId="0" fontId="1" fillId="0" borderId="16" xfId="0" applyFont="1" applyBorder="1"/>
    <xf numFmtId="0" fontId="1" fillId="0" borderId="22" xfId="0" applyFont="1" applyBorder="1" applyAlignment="1">
      <alignment horizontal="left" vertical="center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34"/>
  <sheetViews>
    <sheetView showGridLines="0" tabSelected="1" topLeftCell="A18" workbookViewId="0">
      <selection activeCell="G13" sqref="G13:K13"/>
    </sheetView>
  </sheetViews>
  <sheetFormatPr defaultColWidth="9.17699115044248" defaultRowHeight="12.75"/>
  <cols>
    <col min="1" max="1" width="7" customWidth="1"/>
    <col min="2" max="2" width="9.26548672566372" customWidth="1"/>
    <col min="3" max="3" width="13.4601769911504" customWidth="1"/>
    <col min="4" max="4" width="9" customWidth="1"/>
    <col min="5" max="5" width="11.212389380531" customWidth="1"/>
    <col min="6" max="6" width="10.5486725663717" customWidth="1"/>
    <col min="7" max="7" width="12.7256637168142" customWidth="1"/>
    <col min="8" max="8" width="8.46017699115044" customWidth="1"/>
    <col min="9" max="9" width="6.72566371681416" customWidth="1"/>
    <col min="10" max="10" width="5" customWidth="1"/>
    <col min="11" max="11" width="31.0884955752212" customWidth="1"/>
  </cols>
  <sheetData>
    <row r="1" ht="20.25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13.5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3" customHeight="1" spans="1:1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ht="19" customHeight="1" spans="1:11">
      <c r="A4" s="4" t="s">
        <v>2</v>
      </c>
      <c r="B4" s="4" t="s">
        <v>3</v>
      </c>
      <c r="C4" s="4" t="s">
        <v>4</v>
      </c>
      <c r="D4" s="4"/>
      <c r="E4" s="4"/>
      <c r="F4" s="4"/>
      <c r="G4" s="5"/>
      <c r="H4" s="4"/>
      <c r="I4" s="4"/>
      <c r="J4" s="4"/>
      <c r="K4" s="4"/>
    </row>
    <row r="5" ht="19" customHeight="1" spans="1:11">
      <c r="A5" s="4" t="s">
        <v>5</v>
      </c>
      <c r="B5" s="4" t="s">
        <v>3</v>
      </c>
      <c r="C5" s="6" t="s">
        <v>6</v>
      </c>
      <c r="D5" s="7"/>
      <c r="E5" s="7"/>
      <c r="F5" s="7"/>
      <c r="G5" s="8" t="s">
        <v>7</v>
      </c>
      <c r="H5" s="9" t="s">
        <v>8</v>
      </c>
      <c r="I5" s="9"/>
      <c r="J5" s="9"/>
      <c r="K5" s="50"/>
    </row>
    <row r="6" ht="19" customHeight="1" spans="1:11">
      <c r="A6" s="10" t="s">
        <v>9</v>
      </c>
      <c r="B6" s="11"/>
      <c r="C6" s="6"/>
      <c r="D6" s="7"/>
      <c r="E6" s="7"/>
      <c r="F6" s="12"/>
      <c r="G6" s="8" t="s">
        <v>10</v>
      </c>
      <c r="H6" s="13"/>
      <c r="I6" s="7"/>
      <c r="J6" s="7"/>
      <c r="K6" s="51"/>
    </row>
    <row r="7" ht="19" customHeight="1" spans="1:11">
      <c r="A7" s="10" t="s">
        <v>11</v>
      </c>
      <c r="B7" s="11"/>
      <c r="C7" s="4" t="s">
        <v>3</v>
      </c>
      <c r="D7" s="4" t="s">
        <v>3</v>
      </c>
      <c r="E7" s="4" t="s">
        <v>12</v>
      </c>
      <c r="F7" s="6" t="s">
        <v>13</v>
      </c>
      <c r="G7" s="8" t="s">
        <v>14</v>
      </c>
      <c r="H7" s="14" t="s">
        <v>15</v>
      </c>
      <c r="I7" s="4" t="s">
        <v>16</v>
      </c>
      <c r="J7" s="4" t="s">
        <v>3</v>
      </c>
      <c r="K7" s="21" t="s">
        <v>17</v>
      </c>
    </row>
    <row r="8" ht="19" customHeight="1" spans="1:11">
      <c r="A8" s="15"/>
      <c r="B8" s="16"/>
      <c r="C8" s="17" t="s">
        <v>18</v>
      </c>
      <c r="D8" s="17" t="s">
        <v>3</v>
      </c>
      <c r="E8" s="18">
        <v>353</v>
      </c>
      <c r="F8" s="18">
        <v>351.57</v>
      </c>
      <c r="G8" s="19">
        <v>351.57</v>
      </c>
      <c r="H8" s="20">
        <v>10</v>
      </c>
      <c r="I8" s="52">
        <f>G8/F8</f>
        <v>1</v>
      </c>
      <c r="J8" s="53"/>
      <c r="K8" s="20">
        <v>10</v>
      </c>
    </row>
    <row r="9" ht="19" customHeight="1" spans="1:11">
      <c r="A9" s="15"/>
      <c r="B9" s="16"/>
      <c r="C9" s="17" t="s">
        <v>19</v>
      </c>
      <c r="D9" s="17" t="s">
        <v>3</v>
      </c>
      <c r="E9" s="18">
        <v>353</v>
      </c>
      <c r="F9" s="18">
        <v>351.57</v>
      </c>
      <c r="G9" s="18">
        <v>351.57</v>
      </c>
      <c r="H9" s="21" t="s">
        <v>20</v>
      </c>
      <c r="I9" s="52">
        <f>G9/F9</f>
        <v>1</v>
      </c>
      <c r="J9" s="53"/>
      <c r="K9" s="21" t="s">
        <v>20</v>
      </c>
    </row>
    <row r="10" ht="19" customHeight="1" spans="1:11">
      <c r="A10" s="15"/>
      <c r="B10" s="16"/>
      <c r="C10" s="22" t="s">
        <v>21</v>
      </c>
      <c r="D10" s="23"/>
      <c r="E10" s="21"/>
      <c r="F10" s="21"/>
      <c r="G10" s="21"/>
      <c r="H10" s="21" t="s">
        <v>20</v>
      </c>
      <c r="I10" s="54"/>
      <c r="J10" s="54"/>
      <c r="K10" s="21" t="s">
        <v>20</v>
      </c>
    </row>
    <row r="11" ht="19" customHeight="1" spans="1:11">
      <c r="A11" s="15"/>
      <c r="B11" s="16"/>
      <c r="C11" s="24" t="s">
        <v>22</v>
      </c>
      <c r="D11" s="24" t="s">
        <v>3</v>
      </c>
      <c r="E11" s="4"/>
      <c r="F11" s="4"/>
      <c r="G11" s="4"/>
      <c r="H11" s="25" t="s">
        <v>20</v>
      </c>
      <c r="I11" s="55"/>
      <c r="J11" s="55"/>
      <c r="K11" s="25" t="s">
        <v>20</v>
      </c>
    </row>
    <row r="12" ht="19" customHeight="1" spans="1:11">
      <c r="A12" s="8" t="s">
        <v>23</v>
      </c>
      <c r="B12" s="8" t="s">
        <v>24</v>
      </c>
      <c r="C12" s="8" t="s">
        <v>3</v>
      </c>
      <c r="D12" s="8" t="s">
        <v>3</v>
      </c>
      <c r="E12" s="8" t="s">
        <v>3</v>
      </c>
      <c r="F12" s="8" t="s">
        <v>3</v>
      </c>
      <c r="G12" s="8" t="s">
        <v>25</v>
      </c>
      <c r="H12" s="8" t="s">
        <v>3</v>
      </c>
      <c r="I12" s="8" t="s">
        <v>3</v>
      </c>
      <c r="J12" s="8" t="s">
        <v>3</v>
      </c>
      <c r="K12" s="8" t="s">
        <v>3</v>
      </c>
    </row>
    <row r="13" ht="84" customHeight="1" spans="1:11">
      <c r="A13" s="8"/>
      <c r="B13" s="26" t="s">
        <v>26</v>
      </c>
      <c r="C13" s="26"/>
      <c r="D13" s="26"/>
      <c r="E13" s="26"/>
      <c r="F13" s="26"/>
      <c r="G13" s="27" t="s">
        <v>27</v>
      </c>
      <c r="H13" s="27"/>
      <c r="I13" s="27"/>
      <c r="J13" s="27"/>
      <c r="K13" s="27"/>
    </row>
    <row r="14" ht="27" customHeight="1" spans="1:11">
      <c r="A14" s="28" t="s">
        <v>28</v>
      </c>
      <c r="B14" s="29" t="s">
        <v>29</v>
      </c>
      <c r="C14" s="29" t="s">
        <v>30</v>
      </c>
      <c r="D14" s="29" t="s">
        <v>31</v>
      </c>
      <c r="E14" s="29" t="s">
        <v>3</v>
      </c>
      <c r="F14" s="29" t="s">
        <v>32</v>
      </c>
      <c r="G14" s="29" t="s">
        <v>33</v>
      </c>
      <c r="H14" s="29" t="s">
        <v>15</v>
      </c>
      <c r="I14" s="29" t="s">
        <v>17</v>
      </c>
      <c r="J14" s="8" t="s">
        <v>34</v>
      </c>
      <c r="K14" s="8" t="s">
        <v>3</v>
      </c>
    </row>
    <row r="15" s="1" customFormat="1" ht="78" customHeight="1" spans="1:11">
      <c r="A15" s="30"/>
      <c r="B15" s="28" t="s">
        <v>35</v>
      </c>
      <c r="C15" s="31" t="s">
        <v>36</v>
      </c>
      <c r="D15" s="32" t="s">
        <v>37</v>
      </c>
      <c r="E15" s="33"/>
      <c r="F15" s="32" t="s">
        <v>38</v>
      </c>
      <c r="G15" s="34" t="s">
        <v>39</v>
      </c>
      <c r="H15" s="20">
        <v>3</v>
      </c>
      <c r="I15" s="56">
        <f t="shared" ref="I15:I27" si="0">H15</f>
        <v>3</v>
      </c>
      <c r="J15" s="57"/>
      <c r="K15" s="57"/>
    </row>
    <row r="16" s="1" customFormat="1" ht="27" customHeight="1" spans="1:11">
      <c r="A16" s="30"/>
      <c r="B16" s="30"/>
      <c r="C16" s="35"/>
      <c r="D16" s="32" t="s">
        <v>40</v>
      </c>
      <c r="E16" s="33"/>
      <c r="F16" s="32" t="s">
        <v>41</v>
      </c>
      <c r="G16" s="34" t="s">
        <v>42</v>
      </c>
      <c r="H16" s="20">
        <v>4</v>
      </c>
      <c r="I16" s="56">
        <v>3.2</v>
      </c>
      <c r="J16" s="58"/>
      <c r="K16" s="58"/>
    </row>
    <row r="17" s="1" customFormat="1" ht="19" customHeight="1" spans="1:11">
      <c r="A17" s="30"/>
      <c r="B17" s="30"/>
      <c r="C17" s="35"/>
      <c r="D17" s="32" t="s">
        <v>43</v>
      </c>
      <c r="E17" s="33"/>
      <c r="F17" s="32" t="s">
        <v>44</v>
      </c>
      <c r="G17" s="34" t="s">
        <v>45</v>
      </c>
      <c r="H17" s="20">
        <v>4</v>
      </c>
      <c r="I17" s="56">
        <f>H17</f>
        <v>4</v>
      </c>
      <c r="J17" s="59"/>
      <c r="K17" s="60"/>
    </row>
    <row r="18" s="1" customFormat="1" ht="114" customHeight="1" spans="1:11">
      <c r="A18" s="30"/>
      <c r="B18" s="30"/>
      <c r="C18" s="35"/>
      <c r="D18" s="32" t="s">
        <v>46</v>
      </c>
      <c r="E18" s="33"/>
      <c r="F18" s="32" t="s">
        <v>47</v>
      </c>
      <c r="G18" s="34" t="s">
        <v>48</v>
      </c>
      <c r="H18" s="20">
        <v>3</v>
      </c>
      <c r="I18" s="56">
        <f t="shared" si="0"/>
        <v>3</v>
      </c>
      <c r="J18" s="61"/>
      <c r="K18" s="62"/>
    </row>
    <row r="19" s="1" customFormat="1" ht="30" customHeight="1" spans="1:11">
      <c r="A19" s="30"/>
      <c r="B19" s="30"/>
      <c r="C19" s="35"/>
      <c r="D19" s="32" t="s">
        <v>49</v>
      </c>
      <c r="E19" s="33"/>
      <c r="F19" s="32" t="s">
        <v>50</v>
      </c>
      <c r="G19" s="34" t="s">
        <v>51</v>
      </c>
      <c r="H19" s="20">
        <v>4</v>
      </c>
      <c r="I19" s="56">
        <f t="shared" si="0"/>
        <v>4</v>
      </c>
      <c r="J19" s="59"/>
      <c r="K19" s="60"/>
    </row>
    <row r="20" s="1" customFormat="1" ht="19" customHeight="1" spans="1:11">
      <c r="A20" s="30"/>
      <c r="B20" s="30"/>
      <c r="C20" s="31" t="s">
        <v>52</v>
      </c>
      <c r="D20" s="32" t="s">
        <v>53</v>
      </c>
      <c r="E20" s="33"/>
      <c r="F20" s="32" t="s">
        <v>54</v>
      </c>
      <c r="G20" s="36">
        <f>7020/10061*100%</f>
        <v>0.697743763045423</v>
      </c>
      <c r="H20" s="20">
        <v>4</v>
      </c>
      <c r="I20" s="56">
        <f t="shared" si="0"/>
        <v>4</v>
      </c>
      <c r="J20" s="58"/>
      <c r="K20" s="58"/>
    </row>
    <row r="21" s="1" customFormat="1" ht="19" customHeight="1" spans="1:11">
      <c r="A21" s="30"/>
      <c r="B21" s="30"/>
      <c r="C21" s="35"/>
      <c r="D21" s="32" t="s">
        <v>55</v>
      </c>
      <c r="E21" s="33"/>
      <c r="F21" s="32" t="s">
        <v>56</v>
      </c>
      <c r="G21" s="36">
        <v>0.978</v>
      </c>
      <c r="H21" s="20">
        <v>4</v>
      </c>
      <c r="I21" s="56">
        <f t="shared" si="0"/>
        <v>4</v>
      </c>
      <c r="J21" s="58"/>
      <c r="K21" s="58"/>
    </row>
    <row r="22" s="1" customFormat="1" ht="19" customHeight="1" spans="1:11">
      <c r="A22" s="30"/>
      <c r="B22" s="30"/>
      <c r="C22" s="35"/>
      <c r="D22" s="32" t="s">
        <v>57</v>
      </c>
      <c r="E22" s="33"/>
      <c r="F22" s="32" t="s">
        <v>56</v>
      </c>
      <c r="G22" s="36">
        <f>168/100*100%</f>
        <v>1.68</v>
      </c>
      <c r="H22" s="20">
        <v>4</v>
      </c>
      <c r="I22" s="56">
        <f t="shared" si="0"/>
        <v>4</v>
      </c>
      <c r="J22" s="58"/>
      <c r="K22" s="58"/>
    </row>
    <row r="23" s="1" customFormat="1" ht="19" customHeight="1" spans="1:11">
      <c r="A23" s="30"/>
      <c r="B23" s="35"/>
      <c r="C23" s="37" t="s">
        <v>58</v>
      </c>
      <c r="D23" s="32" t="s">
        <v>59</v>
      </c>
      <c r="E23" s="33"/>
      <c r="F23" s="32" t="s">
        <v>60</v>
      </c>
      <c r="G23" s="38" t="s">
        <v>61</v>
      </c>
      <c r="H23" s="20">
        <v>3</v>
      </c>
      <c r="I23" s="56">
        <f t="shared" si="0"/>
        <v>3</v>
      </c>
      <c r="J23" s="58"/>
      <c r="K23" s="58"/>
    </row>
    <row r="24" s="1" customFormat="1" ht="30" customHeight="1" spans="1:11">
      <c r="A24" s="30"/>
      <c r="B24" s="35"/>
      <c r="C24" s="37"/>
      <c r="D24" s="32" t="s">
        <v>62</v>
      </c>
      <c r="E24" s="33"/>
      <c r="F24" s="32" t="s">
        <v>63</v>
      </c>
      <c r="G24" s="39" t="s">
        <v>64</v>
      </c>
      <c r="H24" s="20">
        <v>4</v>
      </c>
      <c r="I24" s="56">
        <f t="shared" si="0"/>
        <v>4</v>
      </c>
      <c r="J24" s="58"/>
      <c r="K24" s="58"/>
    </row>
    <row r="25" s="1" customFormat="1" ht="23.25" customHeight="1" spans="1:11">
      <c r="A25" s="30"/>
      <c r="B25" s="35"/>
      <c r="C25" s="37"/>
      <c r="D25" s="32" t="s">
        <v>65</v>
      </c>
      <c r="E25" s="33"/>
      <c r="F25" s="32" t="s">
        <v>63</v>
      </c>
      <c r="G25" s="39" t="s">
        <v>64</v>
      </c>
      <c r="H25" s="20">
        <v>3</v>
      </c>
      <c r="I25" s="56">
        <f t="shared" si="0"/>
        <v>3</v>
      </c>
      <c r="J25" s="58"/>
      <c r="K25" s="58"/>
    </row>
    <row r="26" s="1" customFormat="1" ht="23.25" customHeight="1" spans="1:11">
      <c r="A26" s="30"/>
      <c r="B26" s="29" t="s">
        <v>66</v>
      </c>
      <c r="C26" s="40" t="s">
        <v>67</v>
      </c>
      <c r="D26" s="32" t="s">
        <v>68</v>
      </c>
      <c r="E26" s="33"/>
      <c r="F26" s="32" t="s">
        <v>69</v>
      </c>
      <c r="G26" s="41" t="s">
        <v>70</v>
      </c>
      <c r="H26" s="20">
        <v>20</v>
      </c>
      <c r="I26" s="56">
        <f t="shared" si="0"/>
        <v>20</v>
      </c>
      <c r="J26" s="58"/>
      <c r="K26" s="58"/>
    </row>
    <row r="27" s="1" customFormat="1" ht="86" customHeight="1" spans="1:11">
      <c r="A27" s="30"/>
      <c r="B27" s="30" t="s">
        <v>71</v>
      </c>
      <c r="C27" s="28" t="s">
        <v>72</v>
      </c>
      <c r="D27" s="32" t="s">
        <v>73</v>
      </c>
      <c r="E27" s="33"/>
      <c r="F27" s="32" t="s">
        <v>74</v>
      </c>
      <c r="G27" s="39" t="s">
        <v>74</v>
      </c>
      <c r="H27" s="20">
        <v>20</v>
      </c>
      <c r="I27" s="56">
        <f t="shared" si="0"/>
        <v>20</v>
      </c>
      <c r="J27" s="58"/>
      <c r="K27" s="58"/>
    </row>
    <row r="28" s="1" customFormat="1" ht="25" customHeight="1" spans="1:11">
      <c r="A28" s="30"/>
      <c r="B28" s="28" t="s">
        <v>75</v>
      </c>
      <c r="C28" s="28" t="s">
        <v>76</v>
      </c>
      <c r="D28" s="32" t="s">
        <v>77</v>
      </c>
      <c r="E28" s="33"/>
      <c r="F28" s="32" t="s">
        <v>56</v>
      </c>
      <c r="G28" s="39">
        <v>0.95</v>
      </c>
      <c r="H28" s="20">
        <v>10</v>
      </c>
      <c r="I28" s="20">
        <v>10</v>
      </c>
      <c r="J28" s="58"/>
      <c r="K28" s="58"/>
    </row>
    <row r="29" s="1" customFormat="1" ht="16" customHeight="1" spans="1:12">
      <c r="A29" s="42" t="s">
        <v>78</v>
      </c>
      <c r="B29" s="42" t="s">
        <v>3</v>
      </c>
      <c r="C29" s="42" t="s">
        <v>3</v>
      </c>
      <c r="D29" s="42" t="s">
        <v>3</v>
      </c>
      <c r="E29" s="42" t="s">
        <v>3</v>
      </c>
      <c r="F29" s="42" t="s">
        <v>3</v>
      </c>
      <c r="G29" s="42" t="s">
        <v>3</v>
      </c>
      <c r="H29" s="43">
        <v>100</v>
      </c>
      <c r="I29" s="43">
        <f>SUM(K8,I15:I28)</f>
        <v>99.2</v>
      </c>
      <c r="J29" s="58"/>
      <c r="K29" s="58"/>
      <c r="L29" s="63"/>
    </row>
    <row r="30" ht="14.15" customHeight="1" spans="1:11">
      <c r="A30" s="44" t="s">
        <v>79</v>
      </c>
      <c r="B30" s="45"/>
      <c r="C30" s="45"/>
      <c r="D30" s="45"/>
      <c r="E30" s="45"/>
      <c r="F30" s="45"/>
      <c r="G30" s="45"/>
      <c r="H30" s="45"/>
      <c r="I30" s="45"/>
      <c r="J30" s="45"/>
      <c r="K30" s="64"/>
    </row>
    <row r="31" ht="14.15" customHeight="1" spans="1:11">
      <c r="A31" s="46" t="s">
        <v>80</v>
      </c>
      <c r="B31" s="47"/>
      <c r="C31" s="47"/>
      <c r="D31" s="47"/>
      <c r="E31" s="47"/>
      <c r="F31" s="47"/>
      <c r="G31" s="47"/>
      <c r="H31" s="47"/>
      <c r="I31" s="47"/>
      <c r="J31" s="47"/>
      <c r="K31" s="65"/>
    </row>
    <row r="32" ht="49" customHeight="1" spans="1:11">
      <c r="A32" s="46" t="s">
        <v>81</v>
      </c>
      <c r="B32" s="47"/>
      <c r="C32" s="47"/>
      <c r="D32" s="47"/>
      <c r="E32" s="47"/>
      <c r="F32" s="47"/>
      <c r="G32" s="47"/>
      <c r="H32" s="47"/>
      <c r="I32" s="47"/>
      <c r="J32" s="47"/>
      <c r="K32" s="65"/>
    </row>
    <row r="33" ht="14.15" customHeight="1" spans="1:11">
      <c r="A33" s="46" t="s">
        <v>82</v>
      </c>
      <c r="B33" s="47"/>
      <c r="C33" s="47"/>
      <c r="D33" s="47"/>
      <c r="E33" s="47"/>
      <c r="F33" s="47"/>
      <c r="G33" s="47"/>
      <c r="H33" s="47"/>
      <c r="I33" s="47"/>
      <c r="J33" s="47"/>
      <c r="K33" s="65"/>
    </row>
    <row r="34" ht="19" customHeight="1" spans="1:11">
      <c r="A34" s="48" t="s">
        <v>83</v>
      </c>
      <c r="B34" s="49"/>
      <c r="C34" s="49"/>
      <c r="D34" s="49"/>
      <c r="E34" s="49"/>
      <c r="F34" s="49"/>
      <c r="G34" s="49"/>
      <c r="H34" s="49"/>
      <c r="I34" s="49"/>
      <c r="J34" s="49"/>
      <c r="K34" s="66"/>
    </row>
  </sheetData>
  <mergeCells count="68">
    <mergeCell ref="A1:K1"/>
    <mergeCell ref="A2:K2"/>
    <mergeCell ref="A4:B4"/>
    <mergeCell ref="C4:K4"/>
    <mergeCell ref="A5:B5"/>
    <mergeCell ref="C5:F5"/>
    <mergeCell ref="H5:K5"/>
    <mergeCell ref="A6:B6"/>
    <mergeCell ref="C6:F6"/>
    <mergeCell ref="H6:K6"/>
    <mergeCell ref="C7:D7"/>
    <mergeCell ref="I7:J7"/>
    <mergeCell ref="C8:D8"/>
    <mergeCell ref="I8:J8"/>
    <mergeCell ref="C9:D9"/>
    <mergeCell ref="I9:J9"/>
    <mergeCell ref="C10:D10"/>
    <mergeCell ref="I10:J10"/>
    <mergeCell ref="C11:D11"/>
    <mergeCell ref="I11:J11"/>
    <mergeCell ref="B12:F12"/>
    <mergeCell ref="G12:K12"/>
    <mergeCell ref="B13:F13"/>
    <mergeCell ref="G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A29:G29"/>
    <mergeCell ref="J29:K29"/>
    <mergeCell ref="A30:K30"/>
    <mergeCell ref="A31:K31"/>
    <mergeCell ref="A32:K32"/>
    <mergeCell ref="A33:K33"/>
    <mergeCell ref="A34:K34"/>
    <mergeCell ref="A12:A13"/>
    <mergeCell ref="A14:A28"/>
    <mergeCell ref="B15:B25"/>
    <mergeCell ref="C15:C19"/>
    <mergeCell ref="C20:C22"/>
    <mergeCell ref="C23:C25"/>
    <mergeCell ref="A7:B11"/>
  </mergeCells>
  <printOptions horizontalCentered="1"/>
  <pageMargins left="0.786805555555556" right="0.708333333333333" top="0.786805555555556" bottom="0.708333333333333" header="0.314583333333333" footer="0.314583333333333"/>
  <pageSetup paperSize="9" scale="70" fitToHeight="0" orientation="portrait" horizontalDpi="300" verticalDpi="300"/>
  <headerFooter alignWithMargins="0"/>
  <rowBreaks count="1" manualBreakCount="1">
    <brk id="34" max="10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zengwei</dc:creator>
  <cp:lastModifiedBy>    </cp:lastModifiedBy>
  <dcterms:created xsi:type="dcterms:W3CDTF">2022-05-14T03:12:00Z</dcterms:created>
  <cp:lastPrinted>2023-01-18T00:21:00Z</cp:lastPrinted>
  <dcterms:modified xsi:type="dcterms:W3CDTF">2025-08-29T04:08:30Z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6686F8538D5BE4CB85D92268349983FC_43</vt:lpwstr>
  </property>
</Properties>
</file>